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ias\Desktop\xime\"/>
    </mc:Choice>
  </mc:AlternateContent>
  <bookViews>
    <workbookView xWindow="0" yWindow="0" windowWidth="28800" windowHeight="12435"/>
  </bookViews>
  <sheets>
    <sheet name="FLUJO DE CAJA" sheetId="1" r:id="rId1"/>
  </sheets>
  <calcPr calcId="152511"/>
</workbook>
</file>

<file path=xl/calcChain.xml><?xml version="1.0" encoding="utf-8"?>
<calcChain xmlns="http://schemas.openxmlformats.org/spreadsheetml/2006/main">
  <c r="C60" i="1" l="1"/>
  <c r="D11" i="1"/>
  <c r="C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L52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L41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L37" i="1"/>
  <c r="M32" i="1"/>
  <c r="N32" i="1"/>
  <c r="O32" i="1"/>
  <c r="O27" i="1" s="1"/>
  <c r="P32" i="1"/>
  <c r="Q32" i="1"/>
  <c r="R32" i="1"/>
  <c r="S32" i="1"/>
  <c r="T32" i="1"/>
  <c r="U32" i="1"/>
  <c r="V32" i="1"/>
  <c r="W32" i="1"/>
  <c r="X32" i="1"/>
  <c r="Y32" i="1"/>
  <c r="Z32" i="1"/>
  <c r="AA32" i="1"/>
  <c r="L32" i="1"/>
  <c r="M28" i="1"/>
  <c r="N28" i="1"/>
  <c r="O28" i="1"/>
  <c r="P28" i="1"/>
  <c r="P27" i="1" s="1"/>
  <c r="Q28" i="1"/>
  <c r="R28" i="1"/>
  <c r="R27" i="1" s="1"/>
  <c r="S28" i="1"/>
  <c r="T28" i="1"/>
  <c r="T27" i="1" s="1"/>
  <c r="U28" i="1"/>
  <c r="V28" i="1"/>
  <c r="W28" i="1"/>
  <c r="W27" i="1" s="1"/>
  <c r="X28" i="1"/>
  <c r="X27" i="1" s="1"/>
  <c r="Y28" i="1"/>
  <c r="Y27" i="1" s="1"/>
  <c r="Z28" i="1"/>
  <c r="Z27" i="1" s="1"/>
  <c r="AA28" i="1"/>
  <c r="L28" i="1"/>
  <c r="M27" i="1"/>
  <c r="N27" i="1"/>
  <c r="Q27" i="1"/>
  <c r="S27" i="1"/>
  <c r="U27" i="1"/>
  <c r="V27" i="1"/>
  <c r="AA27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L20" i="1"/>
  <c r="L15" i="1"/>
  <c r="L14" i="1" s="1"/>
  <c r="M11" i="1"/>
  <c r="M25" i="1" s="1"/>
  <c r="N11" i="1"/>
  <c r="N25" i="1" s="1"/>
  <c r="O11" i="1"/>
  <c r="O25" i="1" s="1"/>
  <c r="P11" i="1"/>
  <c r="P25" i="1" s="1"/>
  <c r="Q11" i="1"/>
  <c r="Q51" i="1" s="1"/>
  <c r="R11" i="1"/>
  <c r="R46" i="1" s="1"/>
  <c r="S11" i="1"/>
  <c r="S25" i="1" s="1"/>
  <c r="T11" i="1"/>
  <c r="T25" i="1" s="1"/>
  <c r="U11" i="1"/>
  <c r="U25" i="1" s="1"/>
  <c r="V11" i="1"/>
  <c r="V24" i="1" s="1"/>
  <c r="V45" i="1" s="1"/>
  <c r="V48" i="1" s="1"/>
  <c r="V50" i="1" s="1"/>
  <c r="V60" i="1" s="1"/>
  <c r="V65" i="1" s="1"/>
  <c r="W11" i="1"/>
  <c r="W25" i="1" s="1"/>
  <c r="X11" i="1"/>
  <c r="X25" i="1" s="1"/>
  <c r="Y11" i="1"/>
  <c r="Y51" i="1" s="1"/>
  <c r="Z11" i="1"/>
  <c r="Z46" i="1" s="1"/>
  <c r="AA11" i="1"/>
  <c r="AA25" i="1" s="1"/>
  <c r="E11" i="1"/>
  <c r="Q46" i="1" l="1"/>
  <c r="T46" i="1"/>
  <c r="Y46" i="1"/>
  <c r="S51" i="1"/>
  <c r="U46" i="1"/>
  <c r="P51" i="1"/>
  <c r="AA51" i="1"/>
  <c r="M46" i="1"/>
  <c r="X51" i="1"/>
  <c r="T51" i="1"/>
  <c r="N24" i="1"/>
  <c r="N45" i="1" s="1"/>
  <c r="N48" i="1" s="1"/>
  <c r="N50" i="1" s="1"/>
  <c r="N60" i="1" s="1"/>
  <c r="N65" i="1" s="1"/>
  <c r="Z24" i="1"/>
  <c r="Z45" i="1" s="1"/>
  <c r="Z48" i="1" s="1"/>
  <c r="Z50" i="1" s="1"/>
  <c r="Z60" i="1" s="1"/>
  <c r="Z65" i="1" s="1"/>
  <c r="R25" i="1"/>
  <c r="Y24" i="1"/>
  <c r="Y45" i="1" s="1"/>
  <c r="Y48" i="1" s="1"/>
  <c r="Y50" i="1" s="1"/>
  <c r="Y60" i="1" s="1"/>
  <c r="Y65" i="1" s="1"/>
  <c r="Q24" i="1"/>
  <c r="Q45" i="1" s="1"/>
  <c r="Q48" i="1" s="1"/>
  <c r="Q50" i="1" s="1"/>
  <c r="Q60" i="1" s="1"/>
  <c r="Q65" i="1" s="1"/>
  <c r="Y25" i="1"/>
  <c r="Q25" i="1"/>
  <c r="X46" i="1"/>
  <c r="P46" i="1"/>
  <c r="W51" i="1"/>
  <c r="O51" i="1"/>
  <c r="R24" i="1"/>
  <c r="R45" i="1" s="1"/>
  <c r="R48" i="1" s="1"/>
  <c r="R50" i="1" s="1"/>
  <c r="R60" i="1" s="1"/>
  <c r="R65" i="1" s="1"/>
  <c r="Z25" i="1"/>
  <c r="X24" i="1"/>
  <c r="X45" i="1" s="1"/>
  <c r="X48" i="1" s="1"/>
  <c r="X50" i="1" s="1"/>
  <c r="X60" i="1" s="1"/>
  <c r="X65" i="1" s="1"/>
  <c r="P24" i="1"/>
  <c r="P45" i="1" s="1"/>
  <c r="P48" i="1" s="1"/>
  <c r="P50" i="1" s="1"/>
  <c r="P60" i="1" s="1"/>
  <c r="P65" i="1" s="1"/>
  <c r="W46" i="1"/>
  <c r="O46" i="1"/>
  <c r="V51" i="1"/>
  <c r="N51" i="1"/>
  <c r="W24" i="1"/>
  <c r="W45" i="1" s="1"/>
  <c r="W48" i="1" s="1"/>
  <c r="W50" i="1" s="1"/>
  <c r="W60" i="1" s="1"/>
  <c r="W65" i="1" s="1"/>
  <c r="O24" i="1"/>
  <c r="O45" i="1" s="1"/>
  <c r="O48" i="1" s="1"/>
  <c r="O50" i="1" s="1"/>
  <c r="O60" i="1" s="1"/>
  <c r="O65" i="1" s="1"/>
  <c r="V46" i="1"/>
  <c r="N46" i="1"/>
  <c r="U51" i="1"/>
  <c r="M51" i="1"/>
  <c r="V25" i="1"/>
  <c r="M24" i="1"/>
  <c r="M45" i="1" s="1"/>
  <c r="M48" i="1" s="1"/>
  <c r="M50" i="1" s="1"/>
  <c r="M60" i="1" s="1"/>
  <c r="M65" i="1" s="1"/>
  <c r="T24" i="1"/>
  <c r="T45" i="1" s="1"/>
  <c r="T48" i="1" s="1"/>
  <c r="T50" i="1" s="1"/>
  <c r="T60" i="1" s="1"/>
  <c r="T65" i="1" s="1"/>
  <c r="AA46" i="1"/>
  <c r="S46" i="1"/>
  <c r="Z51" i="1"/>
  <c r="R51" i="1"/>
  <c r="U24" i="1"/>
  <c r="U45" i="1" s="1"/>
  <c r="U48" i="1" s="1"/>
  <c r="U50" i="1" s="1"/>
  <c r="U60" i="1" s="1"/>
  <c r="U65" i="1" s="1"/>
  <c r="S24" i="1"/>
  <c r="S45" i="1" s="1"/>
  <c r="S48" i="1" s="1"/>
  <c r="S50" i="1" s="1"/>
  <c r="S60" i="1" s="1"/>
  <c r="S65" i="1" s="1"/>
  <c r="L27" i="1"/>
  <c r="D52" i="1"/>
  <c r="D53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E41" i="1"/>
  <c r="F41" i="1"/>
  <c r="G41" i="1"/>
  <c r="H41" i="1"/>
  <c r="I41" i="1"/>
  <c r="J41" i="1"/>
  <c r="K41" i="1"/>
  <c r="D41" i="1"/>
  <c r="E37" i="1"/>
  <c r="F37" i="1"/>
  <c r="G37" i="1"/>
  <c r="H37" i="1"/>
  <c r="I37" i="1"/>
  <c r="J37" i="1"/>
  <c r="K37" i="1"/>
  <c r="D37" i="1"/>
  <c r="E32" i="1"/>
  <c r="F32" i="1"/>
  <c r="G32" i="1"/>
  <c r="H32" i="1"/>
  <c r="I32" i="1"/>
  <c r="J32" i="1"/>
  <c r="K32" i="1"/>
  <c r="D32" i="1"/>
  <c r="E28" i="1"/>
  <c r="F28" i="1"/>
  <c r="G28" i="1"/>
  <c r="H28" i="1"/>
  <c r="I28" i="1"/>
  <c r="J28" i="1"/>
  <c r="K28" i="1"/>
  <c r="D28" i="1"/>
  <c r="E20" i="1"/>
  <c r="F20" i="1"/>
  <c r="G20" i="1"/>
  <c r="H20" i="1"/>
  <c r="I20" i="1"/>
  <c r="J20" i="1"/>
  <c r="K20" i="1"/>
  <c r="D20" i="1"/>
  <c r="E15" i="1"/>
  <c r="F15" i="1"/>
  <c r="G15" i="1"/>
  <c r="H15" i="1"/>
  <c r="I15" i="1"/>
  <c r="J15" i="1"/>
  <c r="K15" i="1"/>
  <c r="D15" i="1"/>
  <c r="E25" i="1"/>
  <c r="F11" i="1"/>
  <c r="F25" i="1" s="1"/>
  <c r="G11" i="1"/>
  <c r="G25" i="1" s="1"/>
  <c r="H11" i="1"/>
  <c r="H51" i="1" s="1"/>
  <c r="I11" i="1"/>
  <c r="I25" i="1" s="1"/>
  <c r="J11" i="1"/>
  <c r="J51" i="1" s="1"/>
  <c r="K11" i="1"/>
  <c r="K25" i="1" s="1"/>
  <c r="L11" i="1"/>
  <c r="D51" i="1"/>
  <c r="L46" i="1" l="1"/>
  <c r="L25" i="1"/>
  <c r="L24" i="1"/>
  <c r="L45" i="1" s="1"/>
  <c r="L48" i="1" s="1"/>
  <c r="L50" i="1" s="1"/>
  <c r="L60" i="1" s="1"/>
  <c r="H25" i="1"/>
  <c r="H46" i="1"/>
  <c r="E51" i="1"/>
  <c r="H14" i="1"/>
  <c r="H24" i="1" s="1"/>
  <c r="L51" i="1"/>
  <c r="G51" i="1"/>
  <c r="H27" i="1"/>
  <c r="K14" i="1"/>
  <c r="K24" i="1" s="1"/>
  <c r="G14" i="1"/>
  <c r="G24" i="1" s="1"/>
  <c r="K27" i="1"/>
  <c r="G27" i="1"/>
  <c r="C65" i="1"/>
  <c r="C61" i="1"/>
  <c r="D27" i="1"/>
  <c r="D25" i="1"/>
  <c r="K51" i="1"/>
  <c r="F46" i="1"/>
  <c r="D46" i="1"/>
  <c r="E46" i="1"/>
  <c r="J46" i="1"/>
  <c r="F51" i="1"/>
  <c r="I51" i="1"/>
  <c r="J25" i="1"/>
  <c r="G46" i="1"/>
  <c r="D14" i="1"/>
  <c r="D24" i="1" s="1"/>
  <c r="J14" i="1"/>
  <c r="J24" i="1" s="1"/>
  <c r="F14" i="1"/>
  <c r="F24" i="1" s="1"/>
  <c r="J27" i="1"/>
  <c r="F27" i="1"/>
  <c r="AA14" i="1"/>
  <c r="AA24" i="1" s="1"/>
  <c r="AA45" i="1" s="1"/>
  <c r="AA48" i="1" s="1"/>
  <c r="AA50" i="1" s="1"/>
  <c r="AA60" i="1" s="1"/>
  <c r="I14" i="1"/>
  <c r="I24" i="1" s="1"/>
  <c r="E14" i="1"/>
  <c r="E24" i="1" s="1"/>
  <c r="I27" i="1"/>
  <c r="E27" i="1"/>
  <c r="I46" i="1"/>
  <c r="K46" i="1"/>
  <c r="AA65" i="1" l="1"/>
  <c r="C64" i="1"/>
  <c r="L65" i="1"/>
  <c r="F45" i="1"/>
  <c r="F48" i="1" s="1"/>
  <c r="F50" i="1" s="1"/>
  <c r="F60" i="1" s="1"/>
  <c r="F65" i="1" s="1"/>
  <c r="K45" i="1"/>
  <c r="K48" i="1" s="1"/>
  <c r="K50" i="1" s="1"/>
  <c r="K60" i="1" s="1"/>
  <c r="K65" i="1" s="1"/>
  <c r="I45" i="1"/>
  <c r="I48" i="1" s="1"/>
  <c r="I50" i="1" s="1"/>
  <c r="I60" i="1" s="1"/>
  <c r="I65" i="1" s="1"/>
  <c r="D45" i="1"/>
  <c r="D48" i="1" s="1"/>
  <c r="D50" i="1" s="1"/>
  <c r="D60" i="1" s="1"/>
  <c r="E45" i="1"/>
  <c r="E48" i="1" s="1"/>
  <c r="E50" i="1" s="1"/>
  <c r="E60" i="1" s="1"/>
  <c r="E65" i="1" s="1"/>
  <c r="G45" i="1"/>
  <c r="G48" i="1" s="1"/>
  <c r="G50" i="1" s="1"/>
  <c r="G60" i="1" s="1"/>
  <c r="G65" i="1" s="1"/>
  <c r="H45" i="1"/>
  <c r="H48" i="1" s="1"/>
  <c r="H50" i="1" s="1"/>
  <c r="H60" i="1" s="1"/>
  <c r="H65" i="1" s="1"/>
  <c r="J45" i="1"/>
  <c r="J48" i="1" s="1"/>
  <c r="J50" i="1" s="1"/>
  <c r="J60" i="1" s="1"/>
  <c r="J65" i="1" s="1"/>
  <c r="C68" i="1" l="1"/>
  <c r="C66" i="1"/>
  <c r="D65" i="1"/>
  <c r="C67" i="1" s="1"/>
  <c r="D61" i="1"/>
  <c r="E61" i="1" s="1"/>
  <c r="C69" i="1" l="1"/>
  <c r="C71" i="1"/>
  <c r="F61" i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C70" i="1" l="1"/>
</calcChain>
</file>

<file path=xl/sharedStrings.xml><?xml version="1.0" encoding="utf-8"?>
<sst xmlns="http://schemas.openxmlformats.org/spreadsheetml/2006/main" count="92" uniqueCount="87">
  <si>
    <t>Instrucciones:</t>
  </si>
  <si>
    <t>ITEM</t>
  </si>
  <si>
    <t>INGRESOS  OPERACIONALES</t>
  </si>
  <si>
    <t>MARGEN CONTRIBUCIÓN</t>
  </si>
  <si>
    <t>MARGEN CONTRIBUCIÓN %</t>
  </si>
  <si>
    <t>EBITDA</t>
  </si>
  <si>
    <t>EBITDA %</t>
  </si>
  <si>
    <t>UTILIDAD ANTES DE IMPUESTOS</t>
  </si>
  <si>
    <t>UTILIDAD DESPUÉS IMPUESTOS</t>
  </si>
  <si>
    <t>UTILIDAD DESPUÉS IMPUESTOS %</t>
  </si>
  <si>
    <t>FLUJO DE CAJA NETO</t>
  </si>
  <si>
    <t>Ingrese Moneda (US$ / Pesos) miles (M)</t>
  </si>
  <si>
    <t>3. Ingrese los datos en miles (M) (independiente de la moneda seleccionada)</t>
  </si>
  <si>
    <t>2. En la celda C10 ingrese la moneda (US$ o Pesos)</t>
  </si>
  <si>
    <t>FLUJO DE CAJA  NETO ACUMULADO</t>
  </si>
  <si>
    <t>TIR con Valor Terminal</t>
  </si>
  <si>
    <t>TIR sin Valor Terminal</t>
  </si>
  <si>
    <t>Valor terminal</t>
  </si>
  <si>
    <t>Flujo de Caja Con Valor Terminal</t>
  </si>
  <si>
    <t>Valor Presente Neto sin Valor Terminal</t>
  </si>
  <si>
    <t>Valor Presente Neto con Valor Terminal</t>
  </si>
  <si>
    <t>Recursos comprometidos primeros 2 años</t>
  </si>
  <si>
    <t>Capital total Requerido</t>
  </si>
  <si>
    <r>
      <t>Tasa de descuento</t>
    </r>
    <r>
      <rPr>
        <b/>
        <sz val="11"/>
        <color rgb="FF002060"/>
        <rFont val="Calibri"/>
        <family val="2"/>
        <scheme val="minor"/>
      </rPr>
      <t xml:space="preserve"> (Modificar % según proyecto)</t>
    </r>
  </si>
  <si>
    <t>Mes 1</t>
  </si>
  <si>
    <t>Mes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</si>
  <si>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</si>
  <si>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</si>
  <si>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</si>
  <si>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</si>
  <si>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</si>
  <si>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</si>
  <si>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</si>
  <si>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</si>
  <si>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</si>
  <si>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</si>
  <si>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</si>
  <si>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</si>
  <si>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</si>
  <si>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</si>
  <si>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</si>
  <si>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</si>
  <si>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</si>
  <si>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</si>
  <si>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</si>
  <si>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</si>
  <si>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</si>
  <si>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</si>
  <si>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(+)Ventas Locales</t>
  </si>
  <si>
    <t>(+)Exportaciones</t>
  </si>
  <si>
    <t>(-)Insumos de producción/ Materias primas</t>
  </si>
  <si>
    <t>(-)Mano de obra</t>
  </si>
  <si>
    <t>(-)Subcontratos Producción</t>
  </si>
  <si>
    <t>(-)Otros</t>
  </si>
  <si>
    <t>(-)COSTOS VARIABLES</t>
  </si>
  <si>
    <t>(-)Costo de Producción</t>
  </si>
  <si>
    <t>(-)Costo de Ventas  y Distribución</t>
  </si>
  <si>
    <t>(-)Comisión por venta</t>
  </si>
  <si>
    <t>(-)Distribución</t>
  </si>
  <si>
    <t>(-)COSTOS FIJOS</t>
  </si>
  <si>
    <t>(-)Costos Producción</t>
  </si>
  <si>
    <t>(-)Salarios Producción</t>
  </si>
  <si>
    <t>(-)Gastos Generales de Producción</t>
  </si>
  <si>
    <t>(-)Costos Administración y Gastos Generales</t>
  </si>
  <si>
    <t>(-)Salarios Administración</t>
  </si>
  <si>
    <t>(-)Gastos Generales Administración</t>
  </si>
  <si>
    <t>(-)Arriendos</t>
  </si>
  <si>
    <t>(-)Costos Marketing y Ventas</t>
  </si>
  <si>
    <t>(-)Salario Fijo vendedores</t>
  </si>
  <si>
    <t>(-)Promoción y Publicidad</t>
  </si>
  <si>
    <t>(-)Costos Desarrollo</t>
  </si>
  <si>
    <t>(-)Salarios</t>
  </si>
  <si>
    <t>(-)Materiales</t>
  </si>
  <si>
    <t>(-)Depreciación y Amortizaciones</t>
  </si>
  <si>
    <t>(-)Impuestos</t>
  </si>
  <si>
    <t>(+)Depreciación y Amortizaciones</t>
  </si>
  <si>
    <t>(-)Inversión en Terrenos</t>
  </si>
  <si>
    <t>(-)Inversión en Infraestructura / Obras</t>
  </si>
  <si>
    <t>(-)Inversión en Equipamiento / Maquinaria</t>
  </si>
  <si>
    <t>(-)Inversión en Activos Intangibles</t>
  </si>
  <si>
    <t>(-)Inversión en capital de trabajo (KT)</t>
  </si>
  <si>
    <t>(+) Valor Terminal</t>
  </si>
  <si>
    <t>FLUJO DE CAJA DE CAPITALES</t>
  </si>
  <si>
    <t>(formato referencial)</t>
  </si>
  <si>
    <t>FLUJO DE CAJA DEL PROYECTO</t>
  </si>
  <si>
    <t>1. Llene las celdas que se encuentran en blanco del flujo de caja puro (se considera un financiamiento 100% por parte del dueño del proyecto)</t>
  </si>
  <si>
    <t>Mes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</si>
</sst>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9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  <fill>
      <patternFill patternType="solid">
        <fgColor theme="4" tint="0.59996337778862885"/>
        <bgColor indexed="64"/>
      </patternFill>
    </fill>
    <fill>
      <patternFill patternType="gray0625">
        <bgColor theme="4" tint="0.59996337778862885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theme="6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1" fillId="0" borderId="0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0" xfId="0" applyFont="1" applyAlignment="1"/>
    <xf numFmtId="0" fontId="7" fillId="0" borderId="0" xfId="0" applyFont="1" applyAlignment="1"/>
    <xf numFmtId="0" fontId="8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right"/>
    </xf>
    <xf numFmtId="0" fontId="5" fillId="2" borderId="2" xfId="0" applyFont="1" applyFill="1" applyBorder="1" applyAlignment="1"/>
    <xf numFmtId="3" fontId="9" fillId="0" borderId="1" xfId="0" applyNumberFormat="1" applyFont="1" applyFill="1" applyBorder="1"/>
    <xf numFmtId="0" fontId="4" fillId="0" borderId="0" xfId="0" applyFont="1" applyFill="1" applyAlignment="1"/>
    <xf numFmtId="0" fontId="4" fillId="0" borderId="0" xfId="0" applyFont="1" applyFill="1"/>
    <xf numFmtId="0" fontId="8" fillId="6" borderId="1" xfId="0" applyFont="1" applyFill="1" applyBorder="1" applyAlignment="1"/>
    <xf numFmtId="0" fontId="5" fillId="6" borderId="1" xfId="0" applyFont="1" applyFill="1" applyBorder="1" applyAlignment="1"/>
    <xf numFmtId="0" fontId="8" fillId="7" borderId="3" xfId="0" applyFont="1" applyFill="1" applyBorder="1" applyAlignment="1">
      <alignment horizontal="left"/>
    </xf>
    <xf numFmtId="0" fontId="8" fillId="8" borderId="3" xfId="0" applyFont="1" applyFill="1" applyBorder="1" applyAlignment="1"/>
    <xf numFmtId="3" fontId="10" fillId="5" borderId="1" xfId="0" applyNumberFormat="1" applyFont="1" applyFill="1" applyBorder="1"/>
    <xf numFmtId="0" fontId="8" fillId="9" borderId="1" xfId="0" applyFont="1" applyFill="1" applyBorder="1" applyAlignment="1">
      <alignment horizontal="left" vertical="top"/>
    </xf>
    <xf numFmtId="9" fontId="8" fillId="10" borderId="3" xfId="1" applyFont="1" applyFill="1" applyBorder="1" applyAlignment="1"/>
    <xf numFmtId="0" fontId="8" fillId="7" borderId="1" xfId="0" applyFont="1" applyFill="1" applyBorder="1" applyAlignment="1">
      <alignment horizontal="left"/>
    </xf>
    <xf numFmtId="0" fontId="8" fillId="8" borderId="1" xfId="0" applyFont="1" applyFill="1" applyBorder="1" applyAlignment="1"/>
    <xf numFmtId="9" fontId="8" fillId="8" borderId="1" xfId="1" applyFont="1" applyFill="1" applyBorder="1" applyAlignment="1"/>
    <xf numFmtId="0" fontId="8" fillId="7" borderId="1" xfId="0" applyFont="1" applyFill="1" applyBorder="1" applyAlignment="1">
      <alignment horizontal="left" vertical="top"/>
    </xf>
    <xf numFmtId="3" fontId="9" fillId="3" borderId="1" xfId="0" applyNumberFormat="1" applyFont="1" applyFill="1" applyBorder="1"/>
    <xf numFmtId="3" fontId="11" fillId="0" borderId="1" xfId="0" applyNumberFormat="1" applyFont="1" applyFill="1" applyBorder="1"/>
    <xf numFmtId="3" fontId="12" fillId="7" borderId="3" xfId="0" applyNumberFormat="1" applyFont="1" applyFill="1" applyBorder="1" applyAlignment="1"/>
    <xf numFmtId="9" fontId="12" fillId="7" borderId="1" xfId="1" applyFont="1" applyFill="1" applyBorder="1" applyAlignment="1"/>
    <xf numFmtId="9" fontId="12" fillId="9" borderId="3" xfId="1" applyFont="1" applyFill="1" applyBorder="1" applyAlignment="1"/>
    <xf numFmtId="0" fontId="4" fillId="11" borderId="0" xfId="0" applyFont="1" applyFill="1"/>
    <xf numFmtId="0" fontId="8" fillId="11" borderId="0" xfId="0" applyFont="1" applyFill="1" applyBorder="1" applyAlignment="1">
      <alignment horizontal="left"/>
    </xf>
    <xf numFmtId="0" fontId="12" fillId="11" borderId="0" xfId="0" applyFont="1" applyFill="1" applyBorder="1" applyAlignment="1"/>
    <xf numFmtId="3" fontId="12" fillId="11" borderId="0" xfId="0" applyNumberFormat="1" applyFont="1" applyFill="1" applyBorder="1" applyAlignment="1"/>
    <xf numFmtId="0" fontId="4" fillId="11" borderId="0" xfId="0" applyFont="1" applyFill="1" applyAlignment="1"/>
    <xf numFmtId="0" fontId="4" fillId="0" borderId="4" xfId="0" applyFont="1" applyBorder="1"/>
    <xf numFmtId="0" fontId="4" fillId="0" borderId="8" xfId="0" applyFont="1" applyBorder="1"/>
    <xf numFmtId="0" fontId="7" fillId="4" borderId="5" xfId="0" applyFont="1" applyFill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vertical="top" wrapText="1"/>
    </xf>
    <xf numFmtId="3" fontId="4" fillId="4" borderId="1" xfId="0" applyNumberFormat="1" applyFont="1" applyFill="1" applyBorder="1"/>
    <xf numFmtId="0" fontId="4" fillId="0" borderId="7" xfId="0" applyFont="1" applyBorder="1"/>
    <xf numFmtId="9" fontId="4" fillId="4" borderId="1" xfId="1" applyFont="1" applyFill="1" applyBorder="1"/>
    <xf numFmtId="9" fontId="4" fillId="4" borderId="1" xfId="0" applyNumberFormat="1" applyFont="1" applyFill="1" applyBorder="1"/>
    <xf numFmtId="3" fontId="4" fillId="0" borderId="1" xfId="0" applyNumberFormat="1" applyFont="1" applyBorder="1"/>
    <xf numFmtId="0" fontId="5" fillId="13" borderId="1" xfId="0" applyFont="1" applyFill="1" applyBorder="1" applyAlignment="1"/>
    <xf numFmtId="3" fontId="9" fillId="12" borderId="1" xfId="0" applyNumberFormat="1" applyFont="1" applyFill="1" applyBorder="1"/>
    <xf numFmtId="0" fontId="13" fillId="0" borderId="0" xfId="0" applyFont="1"/>
    <xf numFmtId="0" fontId="8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82"/>
  <sheetViews>
    <sheetView showGridLines="0" tabSelected="1" zoomScaleNormal="100" workbookViewId="0">
      <selection activeCell="N6" sqref="N6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27" width="8.7109375" style="2" customWidth="1"/>
    <col min="28" max="16384" width="11.42578125" style="2"/>
  </cols>
  <sheetData>
    <row r="2" spans="2:28" ht="18.75" x14ac:dyDescent="0.3">
      <c r="B2" s="1" t="s">
        <v>84</v>
      </c>
    </row>
    <row r="3" spans="2:28" ht="11.25" customHeight="1" x14ac:dyDescent="0.2">
      <c r="B3" s="57" t="s">
        <v>83</v>
      </c>
    </row>
    <row r="4" spans="2:28" ht="15.75" x14ac:dyDescent="0.25">
      <c r="B4" s="5" t="s">
        <v>0</v>
      </c>
    </row>
    <row r="5" spans="2:28" x14ac:dyDescent="0.2">
      <c r="B5" s="6" t="s">
        <v>85</v>
      </c>
    </row>
    <row r="6" spans="2:28" x14ac:dyDescent="0.2">
      <c r="B6" s="6" t="s">
        <v>13</v>
      </c>
    </row>
    <row r="7" spans="2:28" x14ac:dyDescent="0.2">
      <c r="B7" s="6" t="s">
        <v>12</v>
      </c>
    </row>
    <row r="8" spans="2:28" x14ac:dyDescent="0.2">
      <c r="B8" s="6"/>
    </row>
    <row r="9" spans="2:28" s="7" customFormat="1" ht="15" x14ac:dyDescent="0.25">
      <c r="B9" s="10" t="s">
        <v>1</v>
      </c>
      <c r="C9" s="10" t="s">
        <v>86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35</v>
      </c>
      <c r="P9" s="10" t="s">
        <v>36</v>
      </c>
      <c r="Q9" s="10" t="s">
        <v>37</v>
      </c>
      <c r="R9" s="10" t="s">
        <v>38</v>
      </c>
      <c r="S9" s="10" t="s">
        <v>39</v>
      </c>
      <c r="T9" s="10" t="s">
        <v>40</v>
      </c>
      <c r="U9" s="10" t="s">
        <v>41</v>
      </c>
      <c r="V9" s="10" t="s">
        <v>42</v>
      </c>
      <c r="W9" s="10" t="s">
        <v>43</v>
      </c>
      <c r="X9" s="10" t="s">
        <v>44</v>
      </c>
      <c r="Y9" s="10" t="s">
        <v>45</v>
      </c>
      <c r="Z9" s="10" t="s">
        <v>46</v>
      </c>
      <c r="AA9" s="10" t="s">
        <v>47</v>
      </c>
    </row>
    <row r="10" spans="2:28" ht="15.75" customHeight="1" x14ac:dyDescent="0.25">
      <c r="B10" s="15" t="s">
        <v>11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2:28" s="6" customFormat="1" ht="15" x14ac:dyDescent="0.25">
      <c r="B11" s="22" t="s">
        <v>2</v>
      </c>
      <c r="C11" s="23"/>
      <c r="D11" s="33">
        <f>SUM(D12:D13)</f>
        <v>0</v>
      </c>
      <c r="E11" s="33">
        <f>SUM(E12:E13)</f>
        <v>0</v>
      </c>
      <c r="F11" s="33">
        <f t="shared" ref="F11:AA11" si="0">SUM(F12:F13)</f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9"/>
    </row>
    <row r="12" spans="2:28" ht="15" x14ac:dyDescent="0.25">
      <c r="B12" s="11" t="s">
        <v>48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8"/>
    </row>
    <row r="13" spans="2:28" ht="15" x14ac:dyDescent="0.25">
      <c r="B13" s="11" t="s">
        <v>49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8"/>
    </row>
    <row r="14" spans="2:28" s="6" customFormat="1" ht="15" x14ac:dyDescent="0.25">
      <c r="B14" s="22" t="s">
        <v>54</v>
      </c>
      <c r="C14" s="23"/>
      <c r="D14" s="33">
        <f>+D15+D20</f>
        <v>0</v>
      </c>
      <c r="E14" s="33">
        <f t="shared" ref="E14:AA14" si="1">+E15+E20</f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>+L15+L20</f>
        <v>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>
        <f t="shared" si="1"/>
        <v>0</v>
      </c>
      <c r="AB14" s="9"/>
    </row>
    <row r="15" spans="2:28" ht="15" x14ac:dyDescent="0.25">
      <c r="B15" s="12" t="s">
        <v>55</v>
      </c>
      <c r="C15" s="20"/>
      <c r="D15" s="24">
        <f>SUM(D16:D19)</f>
        <v>0</v>
      </c>
      <c r="E15" s="24">
        <f t="shared" ref="E15:K15" si="2">SUM(E16:E19)</f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>SUM(L16:L19)</f>
        <v>0</v>
      </c>
      <c r="M15" s="24">
        <f t="shared" ref="M15:AA15" si="3">SUM(M16:M19)</f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0</v>
      </c>
      <c r="R15" s="24">
        <f t="shared" si="3"/>
        <v>0</v>
      </c>
      <c r="S15" s="24">
        <f t="shared" si="3"/>
        <v>0</v>
      </c>
      <c r="T15" s="24">
        <f t="shared" si="3"/>
        <v>0</v>
      </c>
      <c r="U15" s="24">
        <f t="shared" si="3"/>
        <v>0</v>
      </c>
      <c r="V15" s="24">
        <f t="shared" si="3"/>
        <v>0</v>
      </c>
      <c r="W15" s="24">
        <f t="shared" si="3"/>
        <v>0</v>
      </c>
      <c r="X15" s="24">
        <f t="shared" si="3"/>
        <v>0</v>
      </c>
      <c r="Y15" s="24">
        <f t="shared" si="3"/>
        <v>0</v>
      </c>
      <c r="Z15" s="24">
        <f t="shared" si="3"/>
        <v>0</v>
      </c>
      <c r="AA15" s="24">
        <f t="shared" si="3"/>
        <v>0</v>
      </c>
      <c r="AB15" s="8"/>
    </row>
    <row r="16" spans="2:28" ht="15" x14ac:dyDescent="0.25">
      <c r="B16" s="11" t="s">
        <v>50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8"/>
    </row>
    <row r="17" spans="2:28" ht="15" x14ac:dyDescent="0.25">
      <c r="B17" s="11" t="s">
        <v>51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8"/>
    </row>
    <row r="18" spans="2:28" ht="15" x14ac:dyDescent="0.25">
      <c r="B18" s="11" t="s">
        <v>52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8"/>
    </row>
    <row r="19" spans="2:28" ht="15" x14ac:dyDescent="0.25">
      <c r="B19" s="11" t="s">
        <v>53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8"/>
    </row>
    <row r="20" spans="2:28" ht="15" x14ac:dyDescent="0.25">
      <c r="B20" s="12" t="s">
        <v>56</v>
      </c>
      <c r="C20" s="20"/>
      <c r="D20" s="24">
        <f>SUM(D21:D23)</f>
        <v>0</v>
      </c>
      <c r="E20" s="24">
        <f t="shared" ref="E20:K20" si="4">SUM(E21:E23)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4">
        <f t="shared" si="4"/>
        <v>0</v>
      </c>
      <c r="L20" s="24">
        <f>SUM(L21:L23)</f>
        <v>0</v>
      </c>
      <c r="M20" s="24">
        <f t="shared" ref="M20:AA20" si="5">SUM(M21:M23)</f>
        <v>0</v>
      </c>
      <c r="N20" s="24">
        <f t="shared" si="5"/>
        <v>0</v>
      </c>
      <c r="O20" s="24">
        <f t="shared" si="5"/>
        <v>0</v>
      </c>
      <c r="P20" s="24">
        <f t="shared" si="5"/>
        <v>0</v>
      </c>
      <c r="Q20" s="24">
        <f t="shared" si="5"/>
        <v>0</v>
      </c>
      <c r="R20" s="24">
        <f t="shared" si="5"/>
        <v>0</v>
      </c>
      <c r="S20" s="24">
        <f t="shared" si="5"/>
        <v>0</v>
      </c>
      <c r="T20" s="24">
        <f t="shared" si="5"/>
        <v>0</v>
      </c>
      <c r="U20" s="24">
        <f t="shared" si="5"/>
        <v>0</v>
      </c>
      <c r="V20" s="24">
        <f t="shared" si="5"/>
        <v>0</v>
      </c>
      <c r="W20" s="24">
        <f t="shared" si="5"/>
        <v>0</v>
      </c>
      <c r="X20" s="24">
        <f t="shared" si="5"/>
        <v>0</v>
      </c>
      <c r="Y20" s="24">
        <f t="shared" si="5"/>
        <v>0</v>
      </c>
      <c r="Z20" s="24">
        <f t="shared" si="5"/>
        <v>0</v>
      </c>
      <c r="AA20" s="24">
        <f t="shared" si="5"/>
        <v>0</v>
      </c>
      <c r="AB20" s="8"/>
    </row>
    <row r="21" spans="2:28" ht="15" x14ac:dyDescent="0.25">
      <c r="B21" s="11" t="s">
        <v>57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8"/>
    </row>
    <row r="22" spans="2:28" ht="15" x14ac:dyDescent="0.25">
      <c r="B22" s="11" t="s">
        <v>58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8"/>
    </row>
    <row r="23" spans="2:28" ht="15" x14ac:dyDescent="0.25">
      <c r="B23" s="11" t="s">
        <v>53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8"/>
    </row>
    <row r="24" spans="2:28" ht="15" x14ac:dyDescent="0.25">
      <c r="B24" s="27" t="s">
        <v>3</v>
      </c>
      <c r="C24" s="23"/>
      <c r="D24" s="33">
        <f>+D11-D14</f>
        <v>0</v>
      </c>
      <c r="E24" s="33">
        <f t="shared" ref="E24:K24" si="6">+E11-E14</f>
        <v>0</v>
      </c>
      <c r="F24" s="33">
        <f t="shared" si="6"/>
        <v>0</v>
      </c>
      <c r="G24" s="33">
        <f t="shared" si="6"/>
        <v>0</v>
      </c>
      <c r="H24" s="33">
        <f t="shared" si="6"/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>+L11-L14</f>
        <v>0</v>
      </c>
      <c r="M24" s="33">
        <f t="shared" ref="M24:AA24" si="7">+M11-M14</f>
        <v>0</v>
      </c>
      <c r="N24" s="33">
        <f t="shared" si="7"/>
        <v>0</v>
      </c>
      <c r="O24" s="33">
        <f t="shared" si="7"/>
        <v>0</v>
      </c>
      <c r="P24" s="33">
        <f t="shared" si="7"/>
        <v>0</v>
      </c>
      <c r="Q24" s="33">
        <f t="shared" si="7"/>
        <v>0</v>
      </c>
      <c r="R24" s="33">
        <f t="shared" si="7"/>
        <v>0</v>
      </c>
      <c r="S24" s="33">
        <f t="shared" si="7"/>
        <v>0</v>
      </c>
      <c r="T24" s="33">
        <f t="shared" si="7"/>
        <v>0</v>
      </c>
      <c r="U24" s="33">
        <f t="shared" si="7"/>
        <v>0</v>
      </c>
      <c r="V24" s="33">
        <f t="shared" si="7"/>
        <v>0</v>
      </c>
      <c r="W24" s="33">
        <f t="shared" si="7"/>
        <v>0</v>
      </c>
      <c r="X24" s="33">
        <f t="shared" si="7"/>
        <v>0</v>
      </c>
      <c r="Y24" s="33">
        <f t="shared" si="7"/>
        <v>0</v>
      </c>
      <c r="Z24" s="33">
        <f t="shared" si="7"/>
        <v>0</v>
      </c>
      <c r="AA24" s="33">
        <f t="shared" si="7"/>
        <v>0</v>
      </c>
      <c r="AB24" s="8"/>
    </row>
    <row r="25" spans="2:28" ht="15" x14ac:dyDescent="0.25">
      <c r="B25" s="30" t="s">
        <v>4</v>
      </c>
      <c r="C25" s="29"/>
      <c r="D25" s="34">
        <f>IF(D$11&lt;&gt;0,IF(D24/D$11&lt;0,0,D24/D$11),0)</f>
        <v>0</v>
      </c>
      <c r="E25" s="34">
        <f t="shared" ref="E25:K25" si="8">IF(E$11&lt;&gt;0,IF(E24/E$11&lt;0,0,E24/E$11),0)</f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>IF(L$11&lt;&gt;0,IF(L24/L$11&lt;0,0,L24/L$11),0)</f>
        <v>0</v>
      </c>
      <c r="M25" s="34">
        <f t="shared" ref="M25:AA25" si="9">IF(M$11&lt;&gt;0,IF(M24/M$11&lt;0,0,M24/M$11),0)</f>
        <v>0</v>
      </c>
      <c r="N25" s="34">
        <f t="shared" si="9"/>
        <v>0</v>
      </c>
      <c r="O25" s="34">
        <f t="shared" si="9"/>
        <v>0</v>
      </c>
      <c r="P25" s="34">
        <f t="shared" si="9"/>
        <v>0</v>
      </c>
      <c r="Q25" s="34">
        <f t="shared" si="9"/>
        <v>0</v>
      </c>
      <c r="R25" s="34">
        <f t="shared" si="9"/>
        <v>0</v>
      </c>
      <c r="S25" s="34">
        <f t="shared" si="9"/>
        <v>0</v>
      </c>
      <c r="T25" s="34">
        <f t="shared" si="9"/>
        <v>0</v>
      </c>
      <c r="U25" s="34">
        <f t="shared" si="9"/>
        <v>0</v>
      </c>
      <c r="V25" s="34">
        <f t="shared" si="9"/>
        <v>0</v>
      </c>
      <c r="W25" s="34">
        <f t="shared" si="9"/>
        <v>0</v>
      </c>
      <c r="X25" s="34">
        <f t="shared" si="9"/>
        <v>0</v>
      </c>
      <c r="Y25" s="34">
        <f t="shared" si="9"/>
        <v>0</v>
      </c>
      <c r="Z25" s="34">
        <f t="shared" si="9"/>
        <v>0</v>
      </c>
      <c r="AA25" s="34">
        <f t="shared" si="9"/>
        <v>0</v>
      </c>
      <c r="AB25" s="8"/>
    </row>
    <row r="26" spans="2:28" ht="4.5" customHeight="1" x14ac:dyDescent="0.25">
      <c r="B26" s="25"/>
      <c r="C26" s="2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8"/>
    </row>
    <row r="27" spans="2:28" ht="15" x14ac:dyDescent="0.25">
      <c r="B27" s="22" t="s">
        <v>59</v>
      </c>
      <c r="C27" s="23"/>
      <c r="D27" s="33">
        <f>+D28+D32+D37+D41</f>
        <v>0</v>
      </c>
      <c r="E27" s="33">
        <f t="shared" ref="E27:K27" si="10">+E28+E32+E37+E41</f>
        <v>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>+L28+L32+L37+L41</f>
        <v>0</v>
      </c>
      <c r="M27" s="33">
        <f t="shared" ref="M27:AA27" si="11">+M28+M32+M37+M41</f>
        <v>0</v>
      </c>
      <c r="N27" s="33">
        <f t="shared" si="11"/>
        <v>0</v>
      </c>
      <c r="O27" s="33">
        <f t="shared" si="11"/>
        <v>0</v>
      </c>
      <c r="P27" s="33">
        <f t="shared" si="11"/>
        <v>0</v>
      </c>
      <c r="Q27" s="33">
        <f t="shared" si="11"/>
        <v>0</v>
      </c>
      <c r="R27" s="33">
        <f t="shared" si="11"/>
        <v>0</v>
      </c>
      <c r="S27" s="33">
        <f t="shared" si="11"/>
        <v>0</v>
      </c>
      <c r="T27" s="33">
        <f t="shared" si="11"/>
        <v>0</v>
      </c>
      <c r="U27" s="33">
        <f t="shared" si="11"/>
        <v>0</v>
      </c>
      <c r="V27" s="33">
        <f t="shared" si="11"/>
        <v>0</v>
      </c>
      <c r="W27" s="33">
        <f t="shared" si="11"/>
        <v>0</v>
      </c>
      <c r="X27" s="33">
        <f t="shared" si="11"/>
        <v>0</v>
      </c>
      <c r="Y27" s="33">
        <f t="shared" si="11"/>
        <v>0</v>
      </c>
      <c r="Z27" s="33">
        <f t="shared" si="11"/>
        <v>0</v>
      </c>
      <c r="AA27" s="33">
        <f t="shared" si="11"/>
        <v>0</v>
      </c>
      <c r="AB27" s="8"/>
    </row>
    <row r="28" spans="2:28" ht="15" x14ac:dyDescent="0.25">
      <c r="B28" s="12" t="s">
        <v>60</v>
      </c>
      <c r="C28" s="20"/>
      <c r="D28" s="24">
        <f t="shared" ref="D28:K28" si="12">SUM(D29:D31)</f>
        <v>0</v>
      </c>
      <c r="E28" s="24">
        <f t="shared" si="12"/>
        <v>0</v>
      </c>
      <c r="F28" s="24">
        <f t="shared" si="12"/>
        <v>0</v>
      </c>
      <c r="G28" s="24">
        <f t="shared" si="12"/>
        <v>0</v>
      </c>
      <c r="H28" s="24">
        <f t="shared" si="12"/>
        <v>0</v>
      </c>
      <c r="I28" s="24">
        <f t="shared" si="12"/>
        <v>0</v>
      </c>
      <c r="J28" s="24">
        <f t="shared" si="12"/>
        <v>0</v>
      </c>
      <c r="K28" s="24">
        <f t="shared" si="12"/>
        <v>0</v>
      </c>
      <c r="L28" s="24">
        <f>SUM(L29:L31)</f>
        <v>0</v>
      </c>
      <c r="M28" s="24">
        <f t="shared" ref="M28:AA28" si="13">SUM(M29:M31)</f>
        <v>0</v>
      </c>
      <c r="N28" s="24">
        <f t="shared" si="13"/>
        <v>0</v>
      </c>
      <c r="O28" s="24">
        <f t="shared" si="13"/>
        <v>0</v>
      </c>
      <c r="P28" s="24">
        <f t="shared" si="13"/>
        <v>0</v>
      </c>
      <c r="Q28" s="24">
        <f t="shared" si="13"/>
        <v>0</v>
      </c>
      <c r="R28" s="24">
        <f t="shared" si="13"/>
        <v>0</v>
      </c>
      <c r="S28" s="24">
        <f t="shared" si="13"/>
        <v>0</v>
      </c>
      <c r="T28" s="24">
        <f t="shared" si="13"/>
        <v>0</v>
      </c>
      <c r="U28" s="24">
        <f t="shared" si="13"/>
        <v>0</v>
      </c>
      <c r="V28" s="24">
        <f t="shared" si="13"/>
        <v>0</v>
      </c>
      <c r="W28" s="24">
        <f t="shared" si="13"/>
        <v>0</v>
      </c>
      <c r="X28" s="24">
        <f t="shared" si="13"/>
        <v>0</v>
      </c>
      <c r="Y28" s="24">
        <f t="shared" si="13"/>
        <v>0</v>
      </c>
      <c r="Z28" s="24">
        <f t="shared" si="13"/>
        <v>0</v>
      </c>
      <c r="AA28" s="24">
        <f t="shared" si="13"/>
        <v>0</v>
      </c>
      <c r="AB28" s="8"/>
    </row>
    <row r="29" spans="2:28" ht="15" x14ac:dyDescent="0.25">
      <c r="B29" s="11" t="s">
        <v>61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8"/>
    </row>
    <row r="30" spans="2:28" ht="15" x14ac:dyDescent="0.25">
      <c r="B30" s="11" t="s">
        <v>62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8"/>
    </row>
    <row r="31" spans="2:28" ht="15" x14ac:dyDescent="0.25">
      <c r="B31" s="11" t="s">
        <v>53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8"/>
    </row>
    <row r="32" spans="2:28" ht="15" x14ac:dyDescent="0.25">
      <c r="B32" s="12" t="s">
        <v>63</v>
      </c>
      <c r="C32" s="21"/>
      <c r="D32" s="24">
        <f t="shared" ref="D32:K32" si="14">SUM(D33:D36)</f>
        <v>0</v>
      </c>
      <c r="E32" s="24">
        <f t="shared" si="14"/>
        <v>0</v>
      </c>
      <c r="F32" s="24">
        <f t="shared" si="14"/>
        <v>0</v>
      </c>
      <c r="G32" s="24">
        <f t="shared" si="14"/>
        <v>0</v>
      </c>
      <c r="H32" s="24">
        <f t="shared" si="14"/>
        <v>0</v>
      </c>
      <c r="I32" s="24">
        <f t="shared" si="14"/>
        <v>0</v>
      </c>
      <c r="J32" s="24">
        <f t="shared" si="14"/>
        <v>0</v>
      </c>
      <c r="K32" s="24">
        <f t="shared" si="14"/>
        <v>0</v>
      </c>
      <c r="L32" s="24">
        <f>SUM(L33:L36)</f>
        <v>0</v>
      </c>
      <c r="M32" s="24">
        <f t="shared" ref="M32:AA32" si="15">SUM(M33:M36)</f>
        <v>0</v>
      </c>
      <c r="N32" s="24">
        <f t="shared" si="15"/>
        <v>0</v>
      </c>
      <c r="O32" s="24">
        <f t="shared" si="15"/>
        <v>0</v>
      </c>
      <c r="P32" s="24">
        <f t="shared" si="15"/>
        <v>0</v>
      </c>
      <c r="Q32" s="24">
        <f t="shared" si="15"/>
        <v>0</v>
      </c>
      <c r="R32" s="24">
        <f t="shared" si="15"/>
        <v>0</v>
      </c>
      <c r="S32" s="24">
        <f t="shared" si="15"/>
        <v>0</v>
      </c>
      <c r="T32" s="24">
        <f t="shared" si="15"/>
        <v>0</v>
      </c>
      <c r="U32" s="24">
        <f t="shared" si="15"/>
        <v>0</v>
      </c>
      <c r="V32" s="24">
        <f t="shared" si="15"/>
        <v>0</v>
      </c>
      <c r="W32" s="24">
        <f t="shared" si="15"/>
        <v>0</v>
      </c>
      <c r="X32" s="24">
        <f t="shared" si="15"/>
        <v>0</v>
      </c>
      <c r="Y32" s="24">
        <f t="shared" si="15"/>
        <v>0</v>
      </c>
      <c r="Z32" s="24">
        <f t="shared" si="15"/>
        <v>0</v>
      </c>
      <c r="AA32" s="24">
        <f t="shared" si="15"/>
        <v>0</v>
      </c>
      <c r="AB32" s="8"/>
    </row>
    <row r="33" spans="2:28" ht="15" x14ac:dyDescent="0.25">
      <c r="B33" s="14" t="s">
        <v>64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</row>
    <row r="34" spans="2:28" ht="15" x14ac:dyDescent="0.25">
      <c r="B34" s="14" t="s">
        <v>65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</row>
    <row r="35" spans="2:28" ht="15" x14ac:dyDescent="0.25">
      <c r="B35" s="14" t="s">
        <v>66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</row>
    <row r="36" spans="2:28" ht="15" x14ac:dyDescent="0.25">
      <c r="B36" s="14" t="s">
        <v>53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</row>
    <row r="37" spans="2:28" ht="15" x14ac:dyDescent="0.25">
      <c r="B37" s="12" t="s">
        <v>67</v>
      </c>
      <c r="C37" s="21"/>
      <c r="D37" s="24">
        <f>SUM(D38:D40)</f>
        <v>0</v>
      </c>
      <c r="E37" s="24">
        <f t="shared" ref="E37:K37" si="16">SUM(E38:E40)</f>
        <v>0</v>
      </c>
      <c r="F37" s="24">
        <f t="shared" si="16"/>
        <v>0</v>
      </c>
      <c r="G37" s="24">
        <f t="shared" si="16"/>
        <v>0</v>
      </c>
      <c r="H37" s="24">
        <f t="shared" si="16"/>
        <v>0</v>
      </c>
      <c r="I37" s="24">
        <f t="shared" si="16"/>
        <v>0</v>
      </c>
      <c r="J37" s="24">
        <f t="shared" si="16"/>
        <v>0</v>
      </c>
      <c r="K37" s="24">
        <f t="shared" si="16"/>
        <v>0</v>
      </c>
      <c r="L37" s="24">
        <f>SUM(L38:L40)</f>
        <v>0</v>
      </c>
      <c r="M37" s="24">
        <f t="shared" ref="M37:AA37" si="17">SUM(M38:M40)</f>
        <v>0</v>
      </c>
      <c r="N37" s="24">
        <f t="shared" si="17"/>
        <v>0</v>
      </c>
      <c r="O37" s="24">
        <f t="shared" si="17"/>
        <v>0</v>
      </c>
      <c r="P37" s="24">
        <f t="shared" si="17"/>
        <v>0</v>
      </c>
      <c r="Q37" s="24">
        <f t="shared" si="17"/>
        <v>0</v>
      </c>
      <c r="R37" s="24">
        <f t="shared" si="17"/>
        <v>0</v>
      </c>
      <c r="S37" s="24">
        <f t="shared" si="17"/>
        <v>0</v>
      </c>
      <c r="T37" s="24">
        <f t="shared" si="17"/>
        <v>0</v>
      </c>
      <c r="U37" s="24">
        <f t="shared" si="17"/>
        <v>0</v>
      </c>
      <c r="V37" s="24">
        <f t="shared" si="17"/>
        <v>0</v>
      </c>
      <c r="W37" s="24">
        <f t="shared" si="17"/>
        <v>0</v>
      </c>
      <c r="X37" s="24">
        <f t="shared" si="17"/>
        <v>0</v>
      </c>
      <c r="Y37" s="24">
        <f t="shared" si="17"/>
        <v>0</v>
      </c>
      <c r="Z37" s="24">
        <f t="shared" si="17"/>
        <v>0</v>
      </c>
      <c r="AA37" s="24">
        <f t="shared" si="17"/>
        <v>0</v>
      </c>
      <c r="AB37" s="8"/>
    </row>
    <row r="38" spans="2:28" ht="15" x14ac:dyDescent="0.25">
      <c r="B38" s="14" t="s">
        <v>68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</row>
    <row r="39" spans="2:28" ht="15" x14ac:dyDescent="0.25">
      <c r="B39" s="14" t="s">
        <v>69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</row>
    <row r="40" spans="2:28" ht="15" x14ac:dyDescent="0.25">
      <c r="B40" s="14" t="s">
        <v>53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</row>
    <row r="41" spans="2:28" ht="15" x14ac:dyDescent="0.25">
      <c r="B41" s="12" t="s">
        <v>70</v>
      </c>
      <c r="C41" s="21"/>
      <c r="D41" s="24">
        <f>SUM(D42:D44)</f>
        <v>0</v>
      </c>
      <c r="E41" s="24">
        <f t="shared" ref="E41:K41" si="18">SUM(E42:E44)</f>
        <v>0</v>
      </c>
      <c r="F41" s="24">
        <f t="shared" si="18"/>
        <v>0</v>
      </c>
      <c r="G41" s="24">
        <f t="shared" si="18"/>
        <v>0</v>
      </c>
      <c r="H41" s="24">
        <f t="shared" si="18"/>
        <v>0</v>
      </c>
      <c r="I41" s="24">
        <f t="shared" si="18"/>
        <v>0</v>
      </c>
      <c r="J41" s="24">
        <f t="shared" si="18"/>
        <v>0</v>
      </c>
      <c r="K41" s="24">
        <f t="shared" si="18"/>
        <v>0</v>
      </c>
      <c r="L41" s="24">
        <f>SUM(L42:L44)</f>
        <v>0</v>
      </c>
      <c r="M41" s="24">
        <f t="shared" ref="M41:AA41" si="19">SUM(M42:M44)</f>
        <v>0</v>
      </c>
      <c r="N41" s="24">
        <f t="shared" si="19"/>
        <v>0</v>
      </c>
      <c r="O41" s="24">
        <f t="shared" si="19"/>
        <v>0</v>
      </c>
      <c r="P41" s="24">
        <f t="shared" si="19"/>
        <v>0</v>
      </c>
      <c r="Q41" s="24">
        <f t="shared" si="19"/>
        <v>0</v>
      </c>
      <c r="R41" s="24">
        <f t="shared" si="19"/>
        <v>0</v>
      </c>
      <c r="S41" s="24">
        <f t="shared" si="19"/>
        <v>0</v>
      </c>
      <c r="T41" s="24">
        <f t="shared" si="19"/>
        <v>0</v>
      </c>
      <c r="U41" s="24">
        <f t="shared" si="19"/>
        <v>0</v>
      </c>
      <c r="V41" s="24">
        <f t="shared" si="19"/>
        <v>0</v>
      </c>
      <c r="W41" s="24">
        <f t="shared" si="19"/>
        <v>0</v>
      </c>
      <c r="X41" s="24">
        <f t="shared" si="19"/>
        <v>0</v>
      </c>
      <c r="Y41" s="24">
        <f t="shared" si="19"/>
        <v>0</v>
      </c>
      <c r="Z41" s="24">
        <f t="shared" si="19"/>
        <v>0</v>
      </c>
      <c r="AA41" s="24">
        <f t="shared" si="19"/>
        <v>0</v>
      </c>
      <c r="AB41" s="8"/>
    </row>
    <row r="42" spans="2:28" ht="15" x14ac:dyDescent="0.25">
      <c r="B42" s="14" t="s">
        <v>71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</row>
    <row r="43" spans="2:28" ht="15" x14ac:dyDescent="0.25">
      <c r="B43" s="14" t="s">
        <v>72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</row>
    <row r="44" spans="2:28" ht="15" x14ac:dyDescent="0.25">
      <c r="B44" s="14" t="s">
        <v>53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</row>
    <row r="45" spans="2:28" ht="15" x14ac:dyDescent="0.25">
      <c r="B45" s="22" t="s">
        <v>5</v>
      </c>
      <c r="C45" s="23"/>
      <c r="D45" s="33">
        <f>+D24-D27</f>
        <v>0</v>
      </c>
      <c r="E45" s="33">
        <f t="shared" ref="E45:K45" si="20">+E24-E27</f>
        <v>0</v>
      </c>
      <c r="F45" s="33">
        <f t="shared" si="20"/>
        <v>0</v>
      </c>
      <c r="G45" s="33">
        <f t="shared" si="20"/>
        <v>0</v>
      </c>
      <c r="H45" s="33">
        <f t="shared" si="20"/>
        <v>0</v>
      </c>
      <c r="I45" s="33">
        <f t="shared" si="20"/>
        <v>0</v>
      </c>
      <c r="J45" s="33">
        <f t="shared" si="20"/>
        <v>0</v>
      </c>
      <c r="K45" s="33">
        <f t="shared" si="20"/>
        <v>0</v>
      </c>
      <c r="L45" s="33">
        <f>+L24-L27</f>
        <v>0</v>
      </c>
      <c r="M45" s="33">
        <f t="shared" ref="M45:AA45" si="21">+M24-M27</f>
        <v>0</v>
      </c>
      <c r="N45" s="33">
        <f t="shared" si="21"/>
        <v>0</v>
      </c>
      <c r="O45" s="33">
        <f t="shared" si="21"/>
        <v>0</v>
      </c>
      <c r="P45" s="33">
        <f t="shared" si="21"/>
        <v>0</v>
      </c>
      <c r="Q45" s="33">
        <f t="shared" si="21"/>
        <v>0</v>
      </c>
      <c r="R45" s="33">
        <f t="shared" si="21"/>
        <v>0</v>
      </c>
      <c r="S45" s="33">
        <f t="shared" si="21"/>
        <v>0</v>
      </c>
      <c r="T45" s="33">
        <f t="shared" si="21"/>
        <v>0</v>
      </c>
      <c r="U45" s="33">
        <f t="shared" si="21"/>
        <v>0</v>
      </c>
      <c r="V45" s="33">
        <f t="shared" si="21"/>
        <v>0</v>
      </c>
      <c r="W45" s="33">
        <f t="shared" si="21"/>
        <v>0</v>
      </c>
      <c r="X45" s="33">
        <f t="shared" si="21"/>
        <v>0</v>
      </c>
      <c r="Y45" s="33">
        <f t="shared" si="21"/>
        <v>0</v>
      </c>
      <c r="Z45" s="33">
        <f t="shared" si="21"/>
        <v>0</v>
      </c>
      <c r="AA45" s="33">
        <f t="shared" si="21"/>
        <v>0</v>
      </c>
      <c r="AB45" s="8"/>
    </row>
    <row r="46" spans="2:28" ht="15" x14ac:dyDescent="0.25">
      <c r="B46" s="27" t="s">
        <v>6</v>
      </c>
      <c r="C46" s="28"/>
      <c r="D46" s="34">
        <f>IF(D$11&lt;&gt;0,IF(D45/D$11&lt;0,0,D45/D$11),0)</f>
        <v>0</v>
      </c>
      <c r="E46" s="34">
        <f t="shared" ref="E46:K46" si="22">IF(E$11&lt;&gt;0,IF(E45/E$11&lt;0,0,E45/E$11),0)</f>
        <v>0</v>
      </c>
      <c r="F46" s="34">
        <f t="shared" si="22"/>
        <v>0</v>
      </c>
      <c r="G46" s="34">
        <f t="shared" si="22"/>
        <v>0</v>
      </c>
      <c r="H46" s="34">
        <f t="shared" si="22"/>
        <v>0</v>
      </c>
      <c r="I46" s="34">
        <f t="shared" si="22"/>
        <v>0</v>
      </c>
      <c r="J46" s="34">
        <f t="shared" si="22"/>
        <v>0</v>
      </c>
      <c r="K46" s="34">
        <f t="shared" si="22"/>
        <v>0</v>
      </c>
      <c r="L46" s="34">
        <f>IF(L$11&lt;&gt;0,IF(L45/L$11&lt;0,0,L45/L$11),0)</f>
        <v>0</v>
      </c>
      <c r="M46" s="34">
        <f t="shared" ref="M46:AA46" si="23">IF(M$11&lt;&gt;0,IF(M45/M$11&lt;0,0,M45/M$11),0)</f>
        <v>0</v>
      </c>
      <c r="N46" s="34">
        <f t="shared" si="23"/>
        <v>0</v>
      </c>
      <c r="O46" s="34">
        <f t="shared" si="23"/>
        <v>0</v>
      </c>
      <c r="P46" s="34">
        <f t="shared" si="23"/>
        <v>0</v>
      </c>
      <c r="Q46" s="34">
        <f t="shared" si="23"/>
        <v>0</v>
      </c>
      <c r="R46" s="34">
        <f t="shared" si="23"/>
        <v>0</v>
      </c>
      <c r="S46" s="34">
        <f t="shared" si="23"/>
        <v>0</v>
      </c>
      <c r="T46" s="34">
        <f t="shared" si="23"/>
        <v>0</v>
      </c>
      <c r="U46" s="34">
        <f t="shared" si="23"/>
        <v>0</v>
      </c>
      <c r="V46" s="34">
        <f t="shared" si="23"/>
        <v>0</v>
      </c>
      <c r="W46" s="34">
        <f t="shared" si="23"/>
        <v>0</v>
      </c>
      <c r="X46" s="34">
        <f t="shared" si="23"/>
        <v>0</v>
      </c>
      <c r="Y46" s="34">
        <f t="shared" si="23"/>
        <v>0</v>
      </c>
      <c r="Z46" s="34">
        <f t="shared" si="23"/>
        <v>0</v>
      </c>
      <c r="AA46" s="34">
        <f t="shared" si="23"/>
        <v>0</v>
      </c>
      <c r="AB46" s="8"/>
    </row>
    <row r="47" spans="2:28" s="19" customFormat="1" ht="15" x14ac:dyDescent="0.25">
      <c r="B47" s="27" t="s">
        <v>73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2:28" ht="15" x14ac:dyDescent="0.25">
      <c r="B48" s="22" t="s">
        <v>7</v>
      </c>
      <c r="C48" s="23"/>
      <c r="D48" s="33">
        <f>+D45-D47</f>
        <v>0</v>
      </c>
      <c r="E48" s="33">
        <f t="shared" ref="E48:K48" si="24">+E45-E47</f>
        <v>0</v>
      </c>
      <c r="F48" s="33">
        <f t="shared" si="24"/>
        <v>0</v>
      </c>
      <c r="G48" s="33">
        <f t="shared" si="24"/>
        <v>0</v>
      </c>
      <c r="H48" s="33">
        <f t="shared" si="24"/>
        <v>0</v>
      </c>
      <c r="I48" s="33">
        <f t="shared" si="24"/>
        <v>0</v>
      </c>
      <c r="J48" s="33">
        <f t="shared" si="24"/>
        <v>0</v>
      </c>
      <c r="K48" s="33">
        <f t="shared" si="24"/>
        <v>0</v>
      </c>
      <c r="L48" s="33">
        <f>+L45-L47</f>
        <v>0</v>
      </c>
      <c r="M48" s="33">
        <f t="shared" ref="M48:AA48" si="25">+M45-M47</f>
        <v>0</v>
      </c>
      <c r="N48" s="33">
        <f t="shared" si="25"/>
        <v>0</v>
      </c>
      <c r="O48" s="33">
        <f t="shared" si="25"/>
        <v>0</v>
      </c>
      <c r="P48" s="33">
        <f t="shared" si="25"/>
        <v>0</v>
      </c>
      <c r="Q48" s="33">
        <f t="shared" si="25"/>
        <v>0</v>
      </c>
      <c r="R48" s="33">
        <f t="shared" si="25"/>
        <v>0</v>
      </c>
      <c r="S48" s="33">
        <f t="shared" si="25"/>
        <v>0</v>
      </c>
      <c r="T48" s="33">
        <f t="shared" si="25"/>
        <v>0</v>
      </c>
      <c r="U48" s="33">
        <f t="shared" si="25"/>
        <v>0</v>
      </c>
      <c r="V48" s="33">
        <f t="shared" si="25"/>
        <v>0</v>
      </c>
      <c r="W48" s="33">
        <f t="shared" si="25"/>
        <v>0</v>
      </c>
      <c r="X48" s="33">
        <f t="shared" si="25"/>
        <v>0</v>
      </c>
      <c r="Y48" s="33">
        <f t="shared" si="25"/>
        <v>0</v>
      </c>
      <c r="Z48" s="33">
        <f t="shared" si="25"/>
        <v>0</v>
      </c>
      <c r="AA48" s="33">
        <f t="shared" si="25"/>
        <v>0</v>
      </c>
      <c r="AB48" s="8"/>
    </row>
    <row r="49" spans="2:28" ht="15" x14ac:dyDescent="0.25">
      <c r="B49" s="14" t="s">
        <v>74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</row>
    <row r="50" spans="2:28" ht="15" x14ac:dyDescent="0.25">
      <c r="B50" s="22" t="s">
        <v>8</v>
      </c>
      <c r="C50" s="23"/>
      <c r="D50" s="33">
        <f>+D48-D49</f>
        <v>0</v>
      </c>
      <c r="E50" s="33">
        <f t="shared" ref="E50:K50" si="26">+E48-E49</f>
        <v>0</v>
      </c>
      <c r="F50" s="33">
        <f t="shared" si="26"/>
        <v>0</v>
      </c>
      <c r="G50" s="33">
        <f t="shared" si="26"/>
        <v>0</v>
      </c>
      <c r="H50" s="33">
        <f t="shared" si="26"/>
        <v>0</v>
      </c>
      <c r="I50" s="33">
        <f t="shared" si="26"/>
        <v>0</v>
      </c>
      <c r="J50" s="33">
        <f t="shared" si="26"/>
        <v>0</v>
      </c>
      <c r="K50" s="33">
        <f t="shared" si="26"/>
        <v>0</v>
      </c>
      <c r="L50" s="33">
        <f>+L48-L49</f>
        <v>0</v>
      </c>
      <c r="M50" s="33">
        <f t="shared" ref="M50:AA50" si="27">+M48-M49</f>
        <v>0</v>
      </c>
      <c r="N50" s="33">
        <f t="shared" si="27"/>
        <v>0</v>
      </c>
      <c r="O50" s="33">
        <f t="shared" si="27"/>
        <v>0</v>
      </c>
      <c r="P50" s="33">
        <f t="shared" si="27"/>
        <v>0</v>
      </c>
      <c r="Q50" s="33">
        <f t="shared" si="27"/>
        <v>0</v>
      </c>
      <c r="R50" s="33">
        <f t="shared" si="27"/>
        <v>0</v>
      </c>
      <c r="S50" s="33">
        <f t="shared" si="27"/>
        <v>0</v>
      </c>
      <c r="T50" s="33">
        <f t="shared" si="27"/>
        <v>0</v>
      </c>
      <c r="U50" s="33">
        <f t="shared" si="27"/>
        <v>0</v>
      </c>
      <c r="V50" s="33">
        <f t="shared" si="27"/>
        <v>0</v>
      </c>
      <c r="W50" s="33">
        <f t="shared" si="27"/>
        <v>0</v>
      </c>
      <c r="X50" s="33">
        <f t="shared" si="27"/>
        <v>0</v>
      </c>
      <c r="Y50" s="33">
        <f t="shared" si="27"/>
        <v>0</v>
      </c>
      <c r="Z50" s="33">
        <f t="shared" si="27"/>
        <v>0</v>
      </c>
      <c r="AA50" s="33">
        <f t="shared" si="27"/>
        <v>0</v>
      </c>
      <c r="AB50" s="8"/>
    </row>
    <row r="51" spans="2:28" ht="15" x14ac:dyDescent="0.25">
      <c r="B51" s="27" t="s">
        <v>9</v>
      </c>
      <c r="C51" s="29"/>
      <c r="D51" s="34">
        <f>IF(D$11&lt;&gt;0,IF(D50/D$11&lt;0,0,D50/D$11),0)</f>
        <v>0</v>
      </c>
      <c r="E51" s="34">
        <f t="shared" ref="E51:AA51" si="28">IF(E$11&lt;&gt;0,IF(E50/E$11&lt;0,0,E50/E$11),0)</f>
        <v>0</v>
      </c>
      <c r="F51" s="34">
        <f t="shared" si="28"/>
        <v>0</v>
      </c>
      <c r="G51" s="34">
        <f t="shared" si="28"/>
        <v>0</v>
      </c>
      <c r="H51" s="34">
        <f t="shared" si="28"/>
        <v>0</v>
      </c>
      <c r="I51" s="34">
        <f t="shared" si="28"/>
        <v>0</v>
      </c>
      <c r="J51" s="34">
        <f t="shared" si="28"/>
        <v>0</v>
      </c>
      <c r="K51" s="34">
        <f t="shared" si="28"/>
        <v>0</v>
      </c>
      <c r="L51" s="34">
        <f t="shared" si="28"/>
        <v>0</v>
      </c>
      <c r="M51" s="34">
        <f t="shared" si="28"/>
        <v>0</v>
      </c>
      <c r="N51" s="34">
        <f t="shared" si="28"/>
        <v>0</v>
      </c>
      <c r="O51" s="34">
        <f t="shared" si="28"/>
        <v>0</v>
      </c>
      <c r="P51" s="34">
        <f t="shared" si="28"/>
        <v>0</v>
      </c>
      <c r="Q51" s="34">
        <f t="shared" si="28"/>
        <v>0</v>
      </c>
      <c r="R51" s="34">
        <f t="shared" si="28"/>
        <v>0</v>
      </c>
      <c r="S51" s="34">
        <f t="shared" si="28"/>
        <v>0</v>
      </c>
      <c r="T51" s="34">
        <f t="shared" si="28"/>
        <v>0</v>
      </c>
      <c r="U51" s="34">
        <f t="shared" si="28"/>
        <v>0</v>
      </c>
      <c r="V51" s="34">
        <f t="shared" si="28"/>
        <v>0</v>
      </c>
      <c r="W51" s="34">
        <f t="shared" si="28"/>
        <v>0</v>
      </c>
      <c r="X51" s="34">
        <f t="shared" si="28"/>
        <v>0</v>
      </c>
      <c r="Y51" s="34">
        <f t="shared" si="28"/>
        <v>0</v>
      </c>
      <c r="Z51" s="34">
        <f t="shared" si="28"/>
        <v>0</v>
      </c>
      <c r="AA51" s="34">
        <f t="shared" si="28"/>
        <v>0</v>
      </c>
      <c r="AB51" s="8"/>
    </row>
    <row r="52" spans="2:28" s="19" customFormat="1" ht="15" x14ac:dyDescent="0.25">
      <c r="B52" s="27" t="s">
        <v>75</v>
      </c>
      <c r="C52" s="55"/>
      <c r="D52" s="56">
        <f>+D47</f>
        <v>0</v>
      </c>
      <c r="E52" s="56">
        <f t="shared" ref="E52:K52" si="29">+E47</f>
        <v>0</v>
      </c>
      <c r="F52" s="56">
        <f t="shared" si="29"/>
        <v>0</v>
      </c>
      <c r="G52" s="56">
        <f t="shared" si="29"/>
        <v>0</v>
      </c>
      <c r="H52" s="56">
        <f t="shared" si="29"/>
        <v>0</v>
      </c>
      <c r="I52" s="56">
        <f t="shared" si="29"/>
        <v>0</v>
      </c>
      <c r="J52" s="56">
        <f t="shared" si="29"/>
        <v>0</v>
      </c>
      <c r="K52" s="56">
        <f t="shared" si="29"/>
        <v>0</v>
      </c>
      <c r="L52" s="56">
        <f>+L47</f>
        <v>0</v>
      </c>
      <c r="M52" s="56">
        <f t="shared" ref="M52:AA52" si="30">+M47</f>
        <v>0</v>
      </c>
      <c r="N52" s="56">
        <f t="shared" si="30"/>
        <v>0</v>
      </c>
      <c r="O52" s="56">
        <f t="shared" si="30"/>
        <v>0</v>
      </c>
      <c r="P52" s="56">
        <f t="shared" si="30"/>
        <v>0</v>
      </c>
      <c r="Q52" s="56">
        <f t="shared" si="30"/>
        <v>0</v>
      </c>
      <c r="R52" s="56">
        <f t="shared" si="30"/>
        <v>0</v>
      </c>
      <c r="S52" s="56">
        <f t="shared" si="30"/>
        <v>0</v>
      </c>
      <c r="T52" s="56">
        <f t="shared" si="30"/>
        <v>0</v>
      </c>
      <c r="U52" s="56">
        <f t="shared" si="30"/>
        <v>0</v>
      </c>
      <c r="V52" s="56">
        <f t="shared" si="30"/>
        <v>0</v>
      </c>
      <c r="W52" s="56">
        <f t="shared" si="30"/>
        <v>0</v>
      </c>
      <c r="X52" s="56">
        <f t="shared" si="30"/>
        <v>0</v>
      </c>
      <c r="Y52" s="56">
        <f t="shared" si="30"/>
        <v>0</v>
      </c>
      <c r="Z52" s="56">
        <f t="shared" si="30"/>
        <v>0</v>
      </c>
      <c r="AA52" s="56">
        <f t="shared" si="30"/>
        <v>0</v>
      </c>
      <c r="AB52" s="18"/>
    </row>
    <row r="53" spans="2:28" ht="15" x14ac:dyDescent="0.25">
      <c r="B53" s="22" t="s">
        <v>82</v>
      </c>
      <c r="C53" s="33">
        <f t="shared" ref="C53:AA53" si="31">SUM(C54:C59)</f>
        <v>0</v>
      </c>
      <c r="D53" s="33">
        <f t="shared" si="31"/>
        <v>0</v>
      </c>
      <c r="E53" s="33">
        <f t="shared" si="31"/>
        <v>0</v>
      </c>
      <c r="F53" s="33">
        <f t="shared" si="31"/>
        <v>0</v>
      </c>
      <c r="G53" s="33">
        <f t="shared" si="31"/>
        <v>0</v>
      </c>
      <c r="H53" s="33">
        <f t="shared" si="31"/>
        <v>0</v>
      </c>
      <c r="I53" s="33">
        <f t="shared" si="31"/>
        <v>0</v>
      </c>
      <c r="J53" s="33">
        <f t="shared" si="31"/>
        <v>0</v>
      </c>
      <c r="K53" s="33">
        <f t="shared" si="31"/>
        <v>0</v>
      </c>
      <c r="L53" s="33">
        <f t="shared" si="31"/>
        <v>0</v>
      </c>
      <c r="M53" s="33">
        <f t="shared" si="31"/>
        <v>0</v>
      </c>
      <c r="N53" s="33">
        <f t="shared" si="31"/>
        <v>0</v>
      </c>
      <c r="O53" s="33">
        <f t="shared" si="31"/>
        <v>0</v>
      </c>
      <c r="P53" s="33">
        <f t="shared" si="31"/>
        <v>0</v>
      </c>
      <c r="Q53" s="33">
        <f t="shared" si="31"/>
        <v>0</v>
      </c>
      <c r="R53" s="33">
        <f t="shared" si="31"/>
        <v>0</v>
      </c>
      <c r="S53" s="33">
        <f t="shared" si="31"/>
        <v>0</v>
      </c>
      <c r="T53" s="33">
        <f t="shared" si="31"/>
        <v>0</v>
      </c>
      <c r="U53" s="33">
        <f t="shared" si="31"/>
        <v>0</v>
      </c>
      <c r="V53" s="33">
        <f t="shared" si="31"/>
        <v>0</v>
      </c>
      <c r="W53" s="33">
        <f t="shared" si="31"/>
        <v>0</v>
      </c>
      <c r="X53" s="33">
        <f t="shared" si="31"/>
        <v>0</v>
      </c>
      <c r="Y53" s="33">
        <f t="shared" si="31"/>
        <v>0</v>
      </c>
      <c r="Z53" s="33">
        <f t="shared" si="31"/>
        <v>0</v>
      </c>
      <c r="AA53" s="33">
        <f t="shared" si="31"/>
        <v>0</v>
      </c>
      <c r="AB53" s="8"/>
    </row>
    <row r="54" spans="2:28" ht="15" x14ac:dyDescent="0.25">
      <c r="B54" s="14" t="s">
        <v>76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</row>
    <row r="55" spans="2:28" ht="15" x14ac:dyDescent="0.25">
      <c r="B55" s="14" t="s">
        <v>77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</row>
    <row r="56" spans="2:28" ht="15" x14ac:dyDescent="0.25">
      <c r="B56" s="14" t="s">
        <v>78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8"/>
    </row>
    <row r="57" spans="2:28" ht="15" x14ac:dyDescent="0.25">
      <c r="B57" s="14" t="s">
        <v>79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8"/>
    </row>
    <row r="58" spans="2:28" ht="15" x14ac:dyDescent="0.25">
      <c r="B58" s="14" t="s">
        <v>80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8"/>
    </row>
    <row r="59" spans="2:28" s="19" customFormat="1" ht="15" x14ac:dyDescent="0.25">
      <c r="B59" s="14" t="s">
        <v>81</v>
      </c>
      <c r="C59" s="31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2:28" ht="15" x14ac:dyDescent="0.25">
      <c r="B60" s="22" t="s">
        <v>10</v>
      </c>
      <c r="C60" s="33">
        <f t="shared" ref="C60:AA60" si="32">+C50+C52-C53</f>
        <v>0</v>
      </c>
      <c r="D60" s="33">
        <f t="shared" si="32"/>
        <v>0</v>
      </c>
      <c r="E60" s="33">
        <f t="shared" si="32"/>
        <v>0</v>
      </c>
      <c r="F60" s="33">
        <f t="shared" si="32"/>
        <v>0</v>
      </c>
      <c r="G60" s="33">
        <f t="shared" si="32"/>
        <v>0</v>
      </c>
      <c r="H60" s="33">
        <f t="shared" si="32"/>
        <v>0</v>
      </c>
      <c r="I60" s="33">
        <f t="shared" si="32"/>
        <v>0</v>
      </c>
      <c r="J60" s="33">
        <f t="shared" si="32"/>
        <v>0</v>
      </c>
      <c r="K60" s="33">
        <f t="shared" si="32"/>
        <v>0</v>
      </c>
      <c r="L60" s="33">
        <f t="shared" si="32"/>
        <v>0</v>
      </c>
      <c r="M60" s="33">
        <f t="shared" si="32"/>
        <v>0</v>
      </c>
      <c r="N60" s="33">
        <f t="shared" si="32"/>
        <v>0</v>
      </c>
      <c r="O60" s="33">
        <f t="shared" si="32"/>
        <v>0</v>
      </c>
      <c r="P60" s="33">
        <f t="shared" si="32"/>
        <v>0</v>
      </c>
      <c r="Q60" s="33">
        <f t="shared" si="32"/>
        <v>0</v>
      </c>
      <c r="R60" s="33">
        <f t="shared" si="32"/>
        <v>0</v>
      </c>
      <c r="S60" s="33">
        <f t="shared" si="32"/>
        <v>0</v>
      </c>
      <c r="T60" s="33">
        <f t="shared" si="32"/>
        <v>0</v>
      </c>
      <c r="U60" s="33">
        <f t="shared" si="32"/>
        <v>0</v>
      </c>
      <c r="V60" s="33">
        <f t="shared" si="32"/>
        <v>0</v>
      </c>
      <c r="W60" s="33">
        <f t="shared" si="32"/>
        <v>0</v>
      </c>
      <c r="X60" s="33">
        <f t="shared" si="32"/>
        <v>0</v>
      </c>
      <c r="Y60" s="33">
        <f t="shared" si="32"/>
        <v>0</v>
      </c>
      <c r="Z60" s="33">
        <f t="shared" si="32"/>
        <v>0</v>
      </c>
      <c r="AA60" s="33">
        <f t="shared" si="32"/>
        <v>0</v>
      </c>
      <c r="AB60" s="8"/>
    </row>
    <row r="61" spans="2:28" ht="15" x14ac:dyDescent="0.25">
      <c r="B61" s="22" t="s">
        <v>14</v>
      </c>
      <c r="C61" s="33">
        <f>+C60</f>
        <v>0</v>
      </c>
      <c r="D61" s="33">
        <f>+C61+D60</f>
        <v>0</v>
      </c>
      <c r="E61" s="33">
        <f>+D61+E60</f>
        <v>0</v>
      </c>
      <c r="F61" s="33">
        <f t="shared" ref="F61:L61" si="33">+E61+F60</f>
        <v>0</v>
      </c>
      <c r="G61" s="33">
        <f t="shared" si="33"/>
        <v>0</v>
      </c>
      <c r="H61" s="33">
        <f t="shared" si="33"/>
        <v>0</v>
      </c>
      <c r="I61" s="33">
        <f t="shared" si="33"/>
        <v>0</v>
      </c>
      <c r="J61" s="33">
        <f t="shared" si="33"/>
        <v>0</v>
      </c>
      <c r="K61" s="33">
        <f t="shared" si="33"/>
        <v>0</v>
      </c>
      <c r="L61" s="33">
        <f t="shared" si="33"/>
        <v>0</v>
      </c>
      <c r="M61" s="33">
        <f t="shared" ref="M61" si="34">+L61+M60</f>
        <v>0</v>
      </c>
      <c r="N61" s="33">
        <f t="shared" ref="N61" si="35">+M61+N60</f>
        <v>0</v>
      </c>
      <c r="O61" s="33">
        <f t="shared" ref="O61" si="36">+N61+O60</f>
        <v>0</v>
      </c>
      <c r="P61" s="33">
        <f t="shared" ref="P61" si="37">+O61+P60</f>
        <v>0</v>
      </c>
      <c r="Q61" s="33">
        <f t="shared" ref="Q61" si="38">+P61+Q60</f>
        <v>0</v>
      </c>
      <c r="R61" s="33">
        <f t="shared" ref="R61" si="39">+Q61+R60</f>
        <v>0</v>
      </c>
      <c r="S61" s="33">
        <f t="shared" ref="S61" si="40">+R61+S60</f>
        <v>0</v>
      </c>
      <c r="T61" s="33">
        <f t="shared" ref="T61" si="41">+S61+T60</f>
        <v>0</v>
      </c>
      <c r="U61" s="33">
        <f t="shared" ref="U61" si="42">+T61+U60</f>
        <v>0</v>
      </c>
      <c r="V61" s="33">
        <f t="shared" ref="V61" si="43">+U61+V60</f>
        <v>0</v>
      </c>
      <c r="W61" s="33">
        <f t="shared" ref="W61" si="44">+V61+W60</f>
        <v>0</v>
      </c>
      <c r="X61" s="33">
        <f t="shared" ref="X61" si="45">+W61+X60</f>
        <v>0</v>
      </c>
      <c r="Y61" s="33">
        <f t="shared" ref="Y61" si="46">+X61+Y60</f>
        <v>0</v>
      </c>
      <c r="Z61" s="33">
        <f t="shared" ref="Z61" si="47">+Y61+Z60</f>
        <v>0</v>
      </c>
      <c r="AA61" s="33">
        <f t="shared" ref="AA61" si="48">+Z61+AA60</f>
        <v>0</v>
      </c>
      <c r="AB61" s="8"/>
    </row>
    <row r="62" spans="2:28" s="36" customFormat="1" ht="15" x14ac:dyDescent="0.25">
      <c r="B62" s="37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</row>
    <row r="63" spans="2:28" ht="15" x14ac:dyDescent="0.2">
      <c r="B63" s="14" t="s">
        <v>23</v>
      </c>
      <c r="C63" s="52">
        <v>0.15</v>
      </c>
      <c r="D63" s="43"/>
      <c r="E63" s="44"/>
      <c r="F63" s="45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6"/>
      <c r="AB63" s="8"/>
    </row>
    <row r="64" spans="2:28" ht="15" x14ac:dyDescent="0.2">
      <c r="B64" s="14" t="s">
        <v>17</v>
      </c>
      <c r="C64" s="50">
        <f>(AA60-AA52)/C63</f>
        <v>0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</row>
    <row r="65" spans="2:27" ht="15" x14ac:dyDescent="0.2">
      <c r="B65" s="14" t="s">
        <v>18</v>
      </c>
      <c r="C65" s="50">
        <f>C60</f>
        <v>0</v>
      </c>
      <c r="D65" s="50">
        <f t="shared" ref="D65:AA65" si="49">D60</f>
        <v>0</v>
      </c>
      <c r="E65" s="50">
        <f t="shared" si="49"/>
        <v>0</v>
      </c>
      <c r="F65" s="50">
        <f>F60</f>
        <v>0</v>
      </c>
      <c r="G65" s="50">
        <f t="shared" si="49"/>
        <v>0</v>
      </c>
      <c r="H65" s="50">
        <f t="shared" si="49"/>
        <v>0</v>
      </c>
      <c r="I65" s="50">
        <f t="shared" si="49"/>
        <v>0</v>
      </c>
      <c r="J65" s="50">
        <f t="shared" si="49"/>
        <v>0</v>
      </c>
      <c r="K65" s="50">
        <f t="shared" si="49"/>
        <v>0</v>
      </c>
      <c r="L65" s="50">
        <f t="shared" si="49"/>
        <v>0</v>
      </c>
      <c r="M65" s="50">
        <f t="shared" si="49"/>
        <v>0</v>
      </c>
      <c r="N65" s="50">
        <f t="shared" si="49"/>
        <v>0</v>
      </c>
      <c r="O65" s="50">
        <f t="shared" si="49"/>
        <v>0</v>
      </c>
      <c r="P65" s="50">
        <f t="shared" si="49"/>
        <v>0</v>
      </c>
      <c r="Q65" s="50">
        <f t="shared" si="49"/>
        <v>0</v>
      </c>
      <c r="R65" s="50">
        <f t="shared" si="49"/>
        <v>0</v>
      </c>
      <c r="S65" s="50">
        <f t="shared" si="49"/>
        <v>0</v>
      </c>
      <c r="T65" s="50">
        <f t="shared" si="49"/>
        <v>0</v>
      </c>
      <c r="U65" s="50">
        <f t="shared" si="49"/>
        <v>0</v>
      </c>
      <c r="V65" s="50">
        <f t="shared" si="49"/>
        <v>0</v>
      </c>
      <c r="W65" s="50">
        <f t="shared" si="49"/>
        <v>0</v>
      </c>
      <c r="X65" s="50">
        <f t="shared" si="49"/>
        <v>0</v>
      </c>
      <c r="Y65" s="50">
        <f t="shared" si="49"/>
        <v>0</v>
      </c>
      <c r="Z65" s="50">
        <f t="shared" si="49"/>
        <v>0</v>
      </c>
      <c r="AA65" s="50">
        <f t="shared" si="49"/>
        <v>0</v>
      </c>
    </row>
    <row r="66" spans="2:27" ht="15" x14ac:dyDescent="0.2">
      <c r="B66" s="14" t="s">
        <v>19</v>
      </c>
      <c r="C66" s="50">
        <f>C60+NPV(C63,D60:AA60)</f>
        <v>0</v>
      </c>
      <c r="D66" s="47"/>
      <c r="E66" s="47"/>
      <c r="F66" s="49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8"/>
    </row>
    <row r="67" spans="2:27" ht="15" x14ac:dyDescent="0.2">
      <c r="B67" s="14" t="s">
        <v>20</v>
      </c>
      <c r="C67" s="50">
        <f>C65+NPV(C63,D65:AA65)</f>
        <v>0</v>
      </c>
      <c r="D67" s="47"/>
      <c r="E67" s="47"/>
      <c r="F67" s="49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8"/>
    </row>
    <row r="68" spans="2:27" ht="15" x14ac:dyDescent="0.2">
      <c r="B68" s="14" t="s">
        <v>16</v>
      </c>
      <c r="C68" s="53" t="e">
        <f>IRR(C60:AA60)</f>
        <v>#NUM!</v>
      </c>
      <c r="D68" s="47"/>
      <c r="E68" s="47"/>
      <c r="F68" s="49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</row>
    <row r="69" spans="2:27" ht="15" x14ac:dyDescent="0.2">
      <c r="B69" s="14" t="s">
        <v>15</v>
      </c>
      <c r="C69" s="53" t="e">
        <f>IRR(C65:AA65)</f>
        <v>#NUM!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51"/>
    </row>
    <row r="70" spans="2:27" ht="15" x14ac:dyDescent="0.2">
      <c r="B70" s="14" t="s">
        <v>22</v>
      </c>
      <c r="C70" s="54">
        <f>IF(MIN(C61:AA61)&gt;=0,0, MIN(C61:AA61))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51"/>
    </row>
    <row r="71" spans="2:27" ht="15" x14ac:dyDescent="0.2">
      <c r="B71" s="14" t="s">
        <v>21</v>
      </c>
      <c r="C71" s="54">
        <f>IF(MIN(C61:E61)&gt;=0,0, MIN(C61:E61))</f>
        <v>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2"/>
    </row>
    <row r="72" spans="2:27" x14ac:dyDescent="0.2">
      <c r="B72" s="4"/>
    </row>
    <row r="73" spans="2:27" x14ac:dyDescent="0.2">
      <c r="B73" s="4"/>
    </row>
    <row r="74" spans="2:27" x14ac:dyDescent="0.2">
      <c r="B74" s="4"/>
    </row>
    <row r="75" spans="2:27" x14ac:dyDescent="0.2">
      <c r="B75" s="4"/>
    </row>
    <row r="76" spans="2:27" x14ac:dyDescent="0.2">
      <c r="B76" s="4"/>
    </row>
    <row r="77" spans="2:27" x14ac:dyDescent="0.2">
      <c r="B77" s="4"/>
    </row>
    <row r="78" spans="2:27" x14ac:dyDescent="0.2">
      <c r="B78" s="4"/>
    </row>
    <row r="79" spans="2:27" x14ac:dyDescent="0.2">
      <c r="B79" s="4"/>
    </row>
    <row r="80" spans="2:27" x14ac:dyDescent="0.2">
      <c r="B80" s="4"/>
    </row>
    <row r="81" spans="2:2" x14ac:dyDescent="0.2">
      <c r="B81" s="3"/>
    </row>
    <row r="82" spans="2:2" x14ac:dyDescent="0.2">
      <c r="B82" s="3"/>
    </row>
  </sheetData>
  <mergeCells count="1">
    <mergeCell ref="C10:AA10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E2A82E2876D4897A9467ABBF3AB47" ma:contentTypeVersion="0" ma:contentTypeDescription="Create a new document." ma:contentTypeScope="" ma:versionID="56e536c2fa1a65b26db1d61352b797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547FA-8629-4C87-82C2-04BEF6A4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8A847E-00A8-4672-81DB-22AD7A2ACA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D1A4A-E974-4563-B752-772DD3C9C94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CAJA</vt:lpstr>
    </vt:vector>
  </TitlesOfParts>
  <Company>Corporación de Fomento de la Produccion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vsquella</dc:creator>
  <cp:lastModifiedBy>Juan Francisco Arias Delgado</cp:lastModifiedBy>
  <cp:lastPrinted>2011-12-20T22:16:17Z</cp:lastPrinted>
  <dcterms:created xsi:type="dcterms:W3CDTF">2011-08-08T15:31:15Z</dcterms:created>
  <dcterms:modified xsi:type="dcterms:W3CDTF">2019-05-23T17:19:54Z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0x010100335E2A82E2876D4897A9467ABBF3AB47</vt:lpwstr>
  </property>
</Properties>
</file>